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Комфи</author>
  </authors>
  <commentList>
    <comment ref="C6" authorId="0">
      <text>
        <r>
          <rPr>
            <b/>
            <sz val="9"/>
            <rFont val="Tahoma"/>
            <family val="0"/>
          </rPr>
          <t>Комфи: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<sst xmlns="http://schemas.openxmlformats.org/spreadsheetml/2006/main" count="34" uniqueCount="30">
  <si>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</si>
  <si>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</si>
  <si>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</si>
  <si>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</si>
  <si>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</si>
  <si>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</si>
  <si>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</si>
  <si>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</si>
  <si>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</si>
  <si>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</si>
  <si>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</si>
  <si>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</si>
  <si>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</si>
  <si>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Плановые доходы</t>
  </si>
  <si>
    <t>1.Доходы реа-зация</t>
  </si>
  <si>
    <t>Плановые расходы</t>
  </si>
  <si>
    <t xml:space="preserve"> Итого</t>
  </si>
  <si>
    <t>Итого</t>
  </si>
  <si>
    <t>Чистый доход</t>
  </si>
  <si>
    <t>Реализация товара</t>
  </si>
  <si>
    <t>Стоймость товара</t>
  </si>
  <si>
    <t>Страхование</t>
  </si>
  <si>
    <t>Зарплата</t>
  </si>
  <si>
    <t>Налоги на з/пл</t>
  </si>
  <si>
    <t>Единый налог</t>
  </si>
  <si>
    <t>Расходы наличные</t>
  </si>
  <si>
    <t>Списание товара</t>
  </si>
  <si>
    <t>Аренда помещения</t>
  </si>
  <si>
    <t>с коммунальными</t>
  </si>
  <si>
    <t>дек.-ян.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</si>
</sst>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2">
    <font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i/>
      <sz val="10"/>
      <name val="Arial Cyr"/>
      <family val="2"/>
    </font>
    <font>
      <b/>
      <i/>
      <sz val="1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5.5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20" borderId="13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20" borderId="16" xfId="0" applyFont="1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Border="1" applyAlignment="1">
      <alignment/>
    </xf>
    <xf numFmtId="0" fontId="2" fillId="0" borderId="20" xfId="0" applyFont="1" applyBorder="1" applyAlignment="1">
      <alignment/>
    </xf>
    <xf numFmtId="2" fontId="0" fillId="20" borderId="21" xfId="0" applyNumberFormat="1" applyFill="1" applyBorder="1" applyAlignment="1">
      <alignment/>
    </xf>
    <xf numFmtId="2" fontId="0" fillId="20" borderId="22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20" borderId="23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Fill="1" applyBorder="1" applyAlignment="1">
      <alignment/>
    </xf>
    <xf numFmtId="2" fontId="1" fillId="0" borderId="19" xfId="0" applyNumberFormat="1" applyFont="1" applyBorder="1" applyAlignment="1">
      <alignment/>
    </xf>
    <xf numFmtId="2" fontId="1" fillId="20" borderId="25" xfId="0" applyNumberFormat="1" applyFont="1" applyFill="1" applyBorder="1" applyAlignment="1">
      <alignment/>
    </xf>
    <xf numFmtId="2" fontId="1" fillId="20" borderId="24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2" fontId="1" fillId="0" borderId="26" xfId="0" applyNumberFormat="1" applyFont="1" applyBorder="1" applyAlignment="1">
      <alignment/>
    </xf>
    <xf numFmtId="2" fontId="1" fillId="20" borderId="27" xfId="0" applyNumberFormat="1" applyFont="1" applyFill="1" applyBorder="1" applyAlignment="1">
      <alignment/>
    </xf>
    <xf numFmtId="2" fontId="0" fillId="20" borderId="28" xfId="0" applyNumberFormat="1" applyFill="1" applyBorder="1" applyAlignment="1">
      <alignment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2" fontId="2" fillId="0" borderId="0" xfId="0" applyNumberFormat="1" applyFont="1" applyBorder="1" applyAlignment="1">
      <alignment/>
    </xf>
    <xf numFmtId="2" fontId="1" fillId="2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2" fillId="2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20" borderId="29" xfId="0" applyFill="1" applyBorder="1" applyAlignment="1">
      <alignment/>
    </xf>
    <xf numFmtId="2" fontId="0" fillId="20" borderId="3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20" borderId="32" xfId="0" applyFill="1" applyBorder="1" applyAlignment="1">
      <alignment/>
    </xf>
    <xf numFmtId="0" fontId="0" fillId="20" borderId="31" xfId="0" applyFill="1" applyBorder="1" applyAlignment="1">
      <alignment/>
    </xf>
    <xf numFmtId="0" fontId="0" fillId="0" borderId="24" xfId="0" applyBorder="1" applyAlignment="1">
      <alignment/>
    </xf>
    <xf numFmtId="0" fontId="0" fillId="20" borderId="22" xfId="0" applyFill="1" applyBorder="1" applyAlignment="1">
      <alignment/>
    </xf>
    <xf numFmtId="2" fontId="1" fillId="20" borderId="33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34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0" fontId="0" fillId="0" borderId="36" xfId="0" applyFill="1" applyBorder="1" applyAlignment="1">
      <alignment/>
    </xf>
    <xf numFmtId="2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2" fontId="1" fillId="0" borderId="37" xfId="0" applyNumberFormat="1" applyFont="1" applyBorder="1" applyAlignment="1">
      <alignment/>
    </xf>
    <xf numFmtId="2" fontId="1" fillId="20" borderId="3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20" borderId="14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20" borderId="16" xfId="0" applyNumberFormat="1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0" fillId="0" borderId="33" xfId="0" applyBorder="1" applyAlignment="1">
      <alignment/>
    </xf>
    <xf numFmtId="2" fontId="0" fillId="0" borderId="35" xfId="0" applyNumberForma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35" xfId="0" applyNumberForma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5" xfId="0" applyFont="1" applyBorder="1" applyAlignment="1">
      <alignment/>
    </xf>
    <xf numFmtId="0" fontId="0" fillId="0" borderId="25" xfId="0" applyBorder="1" applyAlignment="1">
      <alignment/>
    </xf>
    <xf numFmtId="2" fontId="0" fillId="0" borderId="34" xfId="0" applyNumberFormat="1" applyFill="1" applyBorder="1" applyAlignment="1">
      <alignment/>
    </xf>
    <xf numFmtId="0" fontId="2" fillId="0" borderId="34" xfId="0" applyFont="1" applyBorder="1" applyAlignment="1">
      <alignment/>
    </xf>
    <xf numFmtId="0" fontId="0" fillId="20" borderId="2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выручка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2"/>
                <c:pt idx="0">
                  <c:v>43626</c:v>
                </c:pt>
                <c:pt idx="1">
                  <c:v>22207</c:v>
                </c:pt>
                <c:pt idx="2">
                  <c:v>24177</c:v>
                </c:pt>
                <c:pt idx="3">
                  <c:v>49292</c:v>
                </c:pt>
                <c:pt idx="4">
                  <c:v>47278</c:v>
                </c:pt>
                <c:pt idx="5">
                  <c:v>50220.5</c:v>
                </c:pt>
                <c:pt idx="6">
                  <c:v>47979.5</c:v>
                </c:pt>
                <c:pt idx="7">
                  <c:v>37540</c:v>
                </c:pt>
                <c:pt idx="8">
                  <c:v>54659</c:v>
                </c:pt>
                <c:pt idx="9">
                  <c:v>79824</c:v>
                </c:pt>
                <c:pt idx="10">
                  <c:v>64071</c:v>
                </c:pt>
                <c:pt idx="11">
                  <c:v>153199</c:v>
                </c:pt>
              </c:numCache>
            </c:numRef>
          </c:val>
        </c:ser>
        <c:axId val="66912848"/>
        <c:axId val="65344721"/>
      </c:barChart>
      <c:catAx>
        <c:axId val="669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721"/>
        <c:crosses val="autoZero"/>
        <c:auto val="1"/>
        <c:lblOffset val="100"/>
        <c:tickLblSkip val="1"/>
        <c:noMultiLvlLbl val="0"/>
      </c:catAx>
      <c:valAx>
        <c:axId val="6534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выручка,тыс.грн.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1284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19050</xdr:rowOff>
    </xdr:from>
    <xdr:to>
      <xdr:col>2</xdr:col>
      <xdr:colOff>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371600" y="666750"/>
        <a:ext cx="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">
      <selection activeCell="P53" sqref="P53"/>
    </sheetView>
  </sheetViews>
  <sheetFormatPr defaultColWidth="9.00390625" defaultRowHeight="12.75"/>
  <cols>
    <col min="1" max="1" width="5.125" style="0" customWidth="1"/>
    <col min="2" max="2" width="13.125" style="0" customWidth="1"/>
    <col min="3" max="3" width="10.25390625" style="0" customWidth="1"/>
    <col min="5" max="6" width="8.75390625" style="0" customWidth="1"/>
    <col min="7" max="7" width="9.875" style="0" customWidth="1"/>
    <col min="8" max="8" width="10.25390625" style="0" customWidth="1"/>
    <col min="9" max="9" width="9.625" style="0" customWidth="1"/>
    <col min="10" max="10" width="10.375" style="0" customWidth="1"/>
    <col min="11" max="12" width="9.75390625" style="0" customWidth="1"/>
    <col min="13" max="13" width="10.25390625" style="0" customWidth="1"/>
    <col min="14" max="14" width="9.25390625" style="0" customWidth="1"/>
    <col min="15" max="15" width="9.625" style="0" customWidth="1"/>
    <col min="16" max="16" width="9.75390625" style="0" customWidth="1"/>
    <col min="17" max="17" width="11.125" style="0" customWidth="1"/>
  </cols>
  <sheetData>
    <row r="1" ht="24" thickBot="1">
      <c r="F1" s="36"/>
    </row>
    <row r="2" spans="1:20" ht="13.5" thickBot="1">
      <c r="A2" s="10" t="s">
        <v>13</v>
      </c>
      <c r="B2" s="11"/>
      <c r="C2" s="17" t="s">
        <v>16</v>
      </c>
      <c r="D2" s="108">
        <v>2007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73"/>
      <c r="Q2" s="71"/>
      <c r="R2" s="102">
        <v>2008</v>
      </c>
      <c r="S2" s="71"/>
      <c r="T2" s="72"/>
    </row>
    <row r="3" spans="1:20" ht="13.5" thickBot="1">
      <c r="A3" s="1"/>
      <c r="B3" s="2"/>
      <c r="C3" s="89"/>
      <c r="D3" s="100" t="s">
        <v>29</v>
      </c>
      <c r="E3" s="76" t="s">
        <v>2</v>
      </c>
      <c r="F3" s="76" t="s">
        <v>3</v>
      </c>
      <c r="G3" s="76" t="s">
        <v>4</v>
      </c>
      <c r="H3" s="76" t="s">
        <v>5</v>
      </c>
      <c r="I3" s="76" t="s">
        <v>6</v>
      </c>
      <c r="J3" s="76" t="s">
        <v>7</v>
      </c>
      <c r="K3" s="76" t="s">
        <v>8</v>
      </c>
      <c r="L3" s="76" t="s">
        <v>9</v>
      </c>
      <c r="M3" s="101" t="s">
        <v>10</v>
      </c>
      <c r="N3" s="25" t="s">
        <v>11</v>
      </c>
      <c r="O3" s="84" t="s">
        <v>12</v>
      </c>
      <c r="P3" s="103" t="s">
        <v>1</v>
      </c>
      <c r="Q3" s="76" t="s">
        <v>2</v>
      </c>
      <c r="R3" s="76" t="s">
        <v>3</v>
      </c>
      <c r="S3" s="76" t="s">
        <v>4</v>
      </c>
      <c r="T3" s="96" t="s">
        <v>3</v>
      </c>
    </row>
    <row r="4" spans="1:20" ht="13.5" thickBot="1">
      <c r="A4" s="8" t="s">
        <v>14</v>
      </c>
      <c r="B4" s="9"/>
      <c r="C4" s="90"/>
      <c r="D4" s="13"/>
      <c r="E4" s="14"/>
      <c r="F4" s="14"/>
      <c r="G4" s="14"/>
      <c r="H4" s="14"/>
      <c r="I4" s="14"/>
      <c r="J4" s="14"/>
      <c r="K4" s="14"/>
      <c r="L4" s="14"/>
      <c r="M4" s="22"/>
      <c r="N4" s="14"/>
      <c r="O4" s="69"/>
      <c r="P4" s="13"/>
      <c r="Q4" s="14"/>
      <c r="R4" s="14"/>
      <c r="S4" s="14"/>
      <c r="T4" s="75"/>
    </row>
    <row r="5" spans="1:20" ht="12.75">
      <c r="A5" s="30"/>
      <c r="B5" s="30"/>
      <c r="C5" s="91"/>
      <c r="D5" s="81"/>
      <c r="E5" s="33"/>
      <c r="F5" s="33"/>
      <c r="G5" s="33"/>
      <c r="H5" s="33"/>
      <c r="I5" s="33"/>
      <c r="J5" s="33"/>
      <c r="K5" s="33"/>
      <c r="L5" s="33"/>
      <c r="M5" s="37"/>
      <c r="N5" s="20"/>
      <c r="O5" s="85"/>
      <c r="P5" s="79"/>
      <c r="Q5" s="15"/>
      <c r="R5" s="15"/>
      <c r="S5" s="15"/>
      <c r="T5" s="80"/>
    </row>
    <row r="6" spans="1:20" ht="12.75">
      <c r="A6" s="21" t="s">
        <v>19</v>
      </c>
      <c r="B6" s="21"/>
      <c r="C6" s="91">
        <f>SUM(D6:T6)</f>
        <v>505356.5</v>
      </c>
      <c r="D6" s="81">
        <v>43626</v>
      </c>
      <c r="E6" s="33">
        <v>22207</v>
      </c>
      <c r="F6" s="33">
        <v>24177</v>
      </c>
      <c r="G6" s="33">
        <v>33448</v>
      </c>
      <c r="H6" s="33">
        <v>26944</v>
      </c>
      <c r="I6" s="33">
        <v>23850.5</v>
      </c>
      <c r="J6" s="33">
        <v>23171</v>
      </c>
      <c r="K6" s="33">
        <v>18999</v>
      </c>
      <c r="L6" s="33">
        <v>28876</v>
      </c>
      <c r="M6" s="37">
        <v>27895</v>
      </c>
      <c r="N6" s="20">
        <v>26705</v>
      </c>
      <c r="O6" s="85">
        <v>46667</v>
      </c>
      <c r="P6" s="104">
        <v>20240</v>
      </c>
      <c r="Q6" s="68">
        <v>23792</v>
      </c>
      <c r="R6" s="68">
        <v>43679</v>
      </c>
      <c r="S6" s="68">
        <v>35727</v>
      </c>
      <c r="T6" s="97">
        <v>35353</v>
      </c>
    </row>
    <row r="7" spans="1:20" ht="12.75">
      <c r="A7" s="3"/>
      <c r="B7" s="4"/>
      <c r="C7" s="92"/>
      <c r="D7" s="98"/>
      <c r="E7" s="42"/>
      <c r="F7" s="42"/>
      <c r="G7" s="42"/>
      <c r="H7" s="42"/>
      <c r="I7" s="42"/>
      <c r="J7" s="42"/>
      <c r="K7" s="42"/>
      <c r="L7" s="42"/>
      <c r="M7" s="38"/>
      <c r="N7" s="15"/>
      <c r="O7" s="86"/>
      <c r="P7" s="79"/>
      <c r="Q7" s="15"/>
      <c r="R7" s="15"/>
      <c r="S7" s="15"/>
      <c r="T7" s="80"/>
    </row>
    <row r="8" spans="1:20" ht="12.75">
      <c r="A8" s="3"/>
      <c r="B8" s="4"/>
      <c r="C8" s="92"/>
      <c r="D8" s="98"/>
      <c r="E8" s="42"/>
      <c r="F8" s="42"/>
      <c r="G8" s="42"/>
      <c r="H8" s="42"/>
      <c r="I8" s="42"/>
      <c r="J8" s="42"/>
      <c r="K8" s="42"/>
      <c r="L8" s="42"/>
      <c r="M8" s="38"/>
      <c r="N8" s="15"/>
      <c r="O8" s="86"/>
      <c r="P8" s="79"/>
      <c r="Q8" s="15"/>
      <c r="R8" s="15"/>
      <c r="S8" s="15"/>
      <c r="T8" s="80"/>
    </row>
    <row r="9" spans="1:20" ht="13.5" thickBot="1">
      <c r="A9" s="4" t="s">
        <v>0</v>
      </c>
      <c r="C9" s="91">
        <f>SUM(D9:T9)</f>
        <v>505356.5</v>
      </c>
      <c r="D9" s="82">
        <f aca="true" t="shared" si="0" ref="D9:O9">D6</f>
        <v>43626</v>
      </c>
      <c r="E9" s="26">
        <f t="shared" si="0"/>
        <v>22207</v>
      </c>
      <c r="F9" s="26">
        <f t="shared" si="0"/>
        <v>24177</v>
      </c>
      <c r="G9" s="26">
        <f t="shared" si="0"/>
        <v>33448</v>
      </c>
      <c r="H9" s="26">
        <f t="shared" si="0"/>
        <v>26944</v>
      </c>
      <c r="I9" s="26">
        <f t="shared" si="0"/>
        <v>23850.5</v>
      </c>
      <c r="J9" s="26">
        <f t="shared" si="0"/>
        <v>23171</v>
      </c>
      <c r="K9" s="26">
        <f t="shared" si="0"/>
        <v>18999</v>
      </c>
      <c r="L9" s="26">
        <f t="shared" si="0"/>
        <v>28876</v>
      </c>
      <c r="M9" s="26">
        <f t="shared" si="0"/>
        <v>27895</v>
      </c>
      <c r="N9" s="26">
        <f t="shared" si="0"/>
        <v>26705</v>
      </c>
      <c r="O9" s="87">
        <f t="shared" si="0"/>
        <v>46667</v>
      </c>
      <c r="P9" s="79">
        <v>20240</v>
      </c>
      <c r="Q9" s="15">
        <v>23792</v>
      </c>
      <c r="R9" s="15">
        <v>43679</v>
      </c>
      <c r="S9" s="15">
        <v>35727</v>
      </c>
      <c r="T9" s="80">
        <v>35353</v>
      </c>
    </row>
    <row r="10" spans="1:20" ht="13.5" thickBot="1">
      <c r="A10" s="8" t="s">
        <v>15</v>
      </c>
      <c r="B10" s="9"/>
      <c r="C10" s="90"/>
      <c r="D10" s="13"/>
      <c r="E10" s="14"/>
      <c r="F10" s="14"/>
      <c r="G10" s="14"/>
      <c r="H10" s="14"/>
      <c r="I10" s="14"/>
      <c r="J10" s="14"/>
      <c r="K10" s="14"/>
      <c r="L10" s="14"/>
      <c r="M10" s="22"/>
      <c r="N10" s="14"/>
      <c r="O10" s="69"/>
      <c r="P10" s="13"/>
      <c r="Q10" s="14"/>
      <c r="R10" s="14"/>
      <c r="S10" s="14"/>
      <c r="T10" s="75"/>
    </row>
    <row r="11" spans="1:20" ht="12.75">
      <c r="A11" s="3" t="s">
        <v>20</v>
      </c>
      <c r="B11" s="4"/>
      <c r="C11" s="93">
        <f>SUM(D11:T11)</f>
        <v>252646</v>
      </c>
      <c r="D11" s="81">
        <v>21813</v>
      </c>
      <c r="E11" s="33">
        <v>11103</v>
      </c>
      <c r="F11" s="33">
        <v>12088</v>
      </c>
      <c r="G11" s="33">
        <v>16724</v>
      </c>
      <c r="H11" s="33">
        <v>13472</v>
      </c>
      <c r="I11" s="33">
        <v>11925</v>
      </c>
      <c r="J11" s="20">
        <v>11585</v>
      </c>
      <c r="K11" s="20">
        <v>9499</v>
      </c>
      <c r="L11" s="20">
        <v>14438</v>
      </c>
      <c r="M11" s="68">
        <v>13947</v>
      </c>
      <c r="N11" s="15">
        <v>13352</v>
      </c>
      <c r="O11" s="86">
        <v>23333</v>
      </c>
      <c r="P11" s="104">
        <v>10120</v>
      </c>
      <c r="Q11" s="68">
        <v>11896</v>
      </c>
      <c r="R11" s="68">
        <v>21839</v>
      </c>
      <c r="S11" s="68">
        <v>17836</v>
      </c>
      <c r="T11" s="97">
        <v>17676</v>
      </c>
    </row>
    <row r="12" spans="1:20" ht="12.75">
      <c r="A12" s="3" t="s">
        <v>27</v>
      </c>
      <c r="B12" s="4"/>
      <c r="C12" s="93">
        <f aca="true" t="shared" si="1" ref="C12:C21">SUM(D12:T12)</f>
        <v>117191.58</v>
      </c>
      <c r="D12" s="81">
        <v>6985.58</v>
      </c>
      <c r="E12" s="34">
        <v>6820</v>
      </c>
      <c r="F12" s="34">
        <v>6937</v>
      </c>
      <c r="G12" s="33">
        <v>6817</v>
      </c>
      <c r="H12" s="33">
        <v>6872</v>
      </c>
      <c r="I12" s="33">
        <v>6831</v>
      </c>
      <c r="J12" s="20">
        <v>6845</v>
      </c>
      <c r="K12" s="20">
        <v>6905</v>
      </c>
      <c r="L12" s="20">
        <v>6911</v>
      </c>
      <c r="M12" s="68">
        <v>6898</v>
      </c>
      <c r="N12" s="15">
        <v>6912</v>
      </c>
      <c r="O12" s="86">
        <v>6951</v>
      </c>
      <c r="P12" s="104">
        <v>6900</v>
      </c>
      <c r="Q12" s="68">
        <v>6870</v>
      </c>
      <c r="R12" s="68">
        <v>6910</v>
      </c>
      <c r="S12" s="68">
        <v>6912</v>
      </c>
      <c r="T12" s="97">
        <v>6915</v>
      </c>
    </row>
    <row r="13" spans="1:20" ht="12.75">
      <c r="A13" s="3" t="s">
        <v>28</v>
      </c>
      <c r="B13" s="4"/>
      <c r="C13" s="93">
        <f t="shared" si="1"/>
        <v>0</v>
      </c>
      <c r="D13" s="81"/>
      <c r="E13" s="33"/>
      <c r="F13" s="20"/>
      <c r="G13" s="20"/>
      <c r="H13" s="20"/>
      <c r="I13" s="31"/>
      <c r="J13" s="20"/>
      <c r="K13" s="20"/>
      <c r="L13" s="20"/>
      <c r="M13" s="38"/>
      <c r="N13" s="15"/>
      <c r="O13" s="86"/>
      <c r="P13" s="79"/>
      <c r="Q13" s="15"/>
      <c r="R13" s="15"/>
      <c r="S13" s="15"/>
      <c r="T13" s="80"/>
    </row>
    <row r="14" spans="1:20" ht="12.75">
      <c r="A14" s="3"/>
      <c r="B14" s="4"/>
      <c r="C14" s="93">
        <f t="shared" si="1"/>
        <v>0</v>
      </c>
      <c r="D14" s="81"/>
      <c r="E14" s="33"/>
      <c r="F14" s="20"/>
      <c r="G14" s="20"/>
      <c r="H14" s="20"/>
      <c r="I14" s="31"/>
      <c r="J14" s="20"/>
      <c r="K14" s="20"/>
      <c r="L14" s="20"/>
      <c r="M14" s="4"/>
      <c r="N14" s="15"/>
      <c r="O14" s="86"/>
      <c r="P14" s="79"/>
      <c r="Q14" s="15"/>
      <c r="R14" s="15"/>
      <c r="S14" s="15"/>
      <c r="T14" s="80"/>
    </row>
    <row r="15" spans="1:20" ht="12.75">
      <c r="A15" s="3"/>
      <c r="B15" s="4"/>
      <c r="C15" s="93">
        <f t="shared" si="1"/>
        <v>0</v>
      </c>
      <c r="D15" s="81"/>
      <c r="E15" s="33"/>
      <c r="F15" s="20"/>
      <c r="G15" s="20"/>
      <c r="H15" s="20"/>
      <c r="I15" s="31"/>
      <c r="J15" s="20"/>
      <c r="K15" s="20"/>
      <c r="L15" s="20"/>
      <c r="M15" s="4"/>
      <c r="N15" s="15"/>
      <c r="O15" s="86"/>
      <c r="P15" s="79"/>
      <c r="Q15" s="15"/>
      <c r="R15" s="15"/>
      <c r="S15" s="15"/>
      <c r="T15" s="80"/>
    </row>
    <row r="16" spans="1:20" ht="12.75">
      <c r="A16" s="3" t="s">
        <v>21</v>
      </c>
      <c r="B16" s="4"/>
      <c r="C16" s="93">
        <f t="shared" si="1"/>
        <v>0</v>
      </c>
      <c r="D16" s="81"/>
      <c r="E16" s="34"/>
      <c r="F16" s="32"/>
      <c r="G16" s="33"/>
      <c r="H16" s="31"/>
      <c r="I16" s="31"/>
      <c r="J16" s="20"/>
      <c r="K16" s="20"/>
      <c r="L16" s="20"/>
      <c r="M16" s="4"/>
      <c r="N16" s="15"/>
      <c r="O16" s="86"/>
      <c r="P16" s="79"/>
      <c r="Q16" s="15"/>
      <c r="R16" s="15"/>
      <c r="S16" s="15"/>
      <c r="T16" s="80"/>
    </row>
    <row r="17" spans="1:20" ht="12.75">
      <c r="A17" s="3" t="s">
        <v>22</v>
      </c>
      <c r="B17" s="4"/>
      <c r="C17" s="93">
        <f t="shared" si="1"/>
        <v>50110</v>
      </c>
      <c r="D17" s="81">
        <v>2900</v>
      </c>
      <c r="E17" s="33">
        <v>2900</v>
      </c>
      <c r="F17" s="33">
        <v>2970</v>
      </c>
      <c r="G17" s="33">
        <v>2980</v>
      </c>
      <c r="H17" s="33">
        <v>2970</v>
      </c>
      <c r="I17" s="33">
        <v>2970</v>
      </c>
      <c r="J17" s="20">
        <v>2900</v>
      </c>
      <c r="K17" s="20">
        <v>2900</v>
      </c>
      <c r="L17" s="20">
        <v>2750</v>
      </c>
      <c r="M17" s="68">
        <v>2900</v>
      </c>
      <c r="N17" s="15">
        <v>2980</v>
      </c>
      <c r="O17" s="86">
        <v>2990</v>
      </c>
      <c r="P17" s="104">
        <v>3000</v>
      </c>
      <c r="Q17" s="68">
        <v>3000</v>
      </c>
      <c r="R17" s="68">
        <v>3000</v>
      </c>
      <c r="S17" s="68">
        <v>3000</v>
      </c>
      <c r="T17" s="97">
        <v>3000</v>
      </c>
    </row>
    <row r="18" spans="1:20" ht="12.75">
      <c r="A18" s="3" t="s">
        <v>23</v>
      </c>
      <c r="B18" s="24"/>
      <c r="C18" s="93">
        <f t="shared" si="1"/>
        <v>9246.49</v>
      </c>
      <c r="D18" s="81">
        <v>530.56</v>
      </c>
      <c r="E18" s="33">
        <v>465.12</v>
      </c>
      <c r="F18" s="34">
        <v>475.5</v>
      </c>
      <c r="G18" s="34">
        <v>475.5</v>
      </c>
      <c r="H18" s="33">
        <v>485.96</v>
      </c>
      <c r="I18" s="33">
        <v>593.26</v>
      </c>
      <c r="J18" s="20">
        <v>590</v>
      </c>
      <c r="K18" s="20">
        <v>779.1</v>
      </c>
      <c r="L18" s="20">
        <v>587.49</v>
      </c>
      <c r="M18" s="68">
        <v>585</v>
      </c>
      <c r="N18" s="15">
        <v>593</v>
      </c>
      <c r="O18" s="86">
        <v>596</v>
      </c>
      <c r="P18" s="104">
        <v>533</v>
      </c>
      <c r="Q18" s="68">
        <v>533</v>
      </c>
      <c r="R18" s="68">
        <v>543</v>
      </c>
      <c r="S18" s="68">
        <v>544</v>
      </c>
      <c r="T18" s="97">
        <v>337</v>
      </c>
    </row>
    <row r="19" spans="1:20" ht="12.75">
      <c r="A19" s="23" t="s">
        <v>24</v>
      </c>
      <c r="B19" s="4"/>
      <c r="C19" s="93">
        <f t="shared" si="1"/>
        <v>3400</v>
      </c>
      <c r="D19" s="81">
        <v>200</v>
      </c>
      <c r="E19" s="34">
        <v>200</v>
      </c>
      <c r="F19" s="34">
        <v>200</v>
      </c>
      <c r="G19" s="33">
        <v>200</v>
      </c>
      <c r="H19" s="33">
        <v>200</v>
      </c>
      <c r="I19" s="33">
        <v>200</v>
      </c>
      <c r="J19" s="20">
        <v>200</v>
      </c>
      <c r="K19" s="20">
        <v>200</v>
      </c>
      <c r="L19" s="20">
        <v>200</v>
      </c>
      <c r="M19" s="68">
        <v>200</v>
      </c>
      <c r="N19" s="15">
        <v>200</v>
      </c>
      <c r="O19" s="86">
        <v>200</v>
      </c>
      <c r="P19" s="104">
        <v>200</v>
      </c>
      <c r="Q19" s="68">
        <v>200</v>
      </c>
      <c r="R19" s="68">
        <v>200</v>
      </c>
      <c r="S19" s="68">
        <v>200</v>
      </c>
      <c r="T19" s="97">
        <v>200</v>
      </c>
    </row>
    <row r="20" spans="1:20" ht="12.75">
      <c r="A20" s="3" t="s">
        <v>25</v>
      </c>
      <c r="B20" s="4"/>
      <c r="C20" s="93">
        <f t="shared" si="1"/>
        <v>0</v>
      </c>
      <c r="D20" s="81"/>
      <c r="E20" s="33"/>
      <c r="F20" s="20"/>
      <c r="G20" s="20"/>
      <c r="H20" s="20"/>
      <c r="I20" s="31"/>
      <c r="J20" s="20"/>
      <c r="K20" s="20"/>
      <c r="L20" s="20"/>
      <c r="M20" s="38"/>
      <c r="N20" s="15"/>
      <c r="O20" s="86"/>
      <c r="P20" s="79"/>
      <c r="Q20" s="15"/>
      <c r="R20" s="15"/>
      <c r="S20" s="15"/>
      <c r="T20" s="80"/>
    </row>
    <row r="21" spans="1:20" ht="12.75">
      <c r="A21" s="3" t="s">
        <v>26</v>
      </c>
      <c r="B21" s="4"/>
      <c r="C21" s="93">
        <f t="shared" si="1"/>
        <v>0</v>
      </c>
      <c r="D21" s="81"/>
      <c r="E21" s="33"/>
      <c r="F21" s="20"/>
      <c r="G21" s="20"/>
      <c r="H21" s="20"/>
      <c r="I21" s="31"/>
      <c r="J21" s="20"/>
      <c r="K21" s="20"/>
      <c r="L21" s="20"/>
      <c r="M21" s="38"/>
      <c r="N21" s="15"/>
      <c r="O21" s="86"/>
      <c r="P21" s="105"/>
      <c r="Q21" s="15"/>
      <c r="R21" s="15"/>
      <c r="S21" s="15"/>
      <c r="T21" s="80"/>
    </row>
    <row r="22" spans="1:20" ht="13.5" thickBot="1">
      <c r="A22" s="16" t="s">
        <v>17</v>
      </c>
      <c r="B22" s="4"/>
      <c r="C22" s="91">
        <f>SUM(D22:T22)</f>
        <v>432594.07</v>
      </c>
      <c r="D22" s="82">
        <f aca="true" t="shared" si="2" ref="D22:O22">SUM(D11:D21)</f>
        <v>32429.140000000003</v>
      </c>
      <c r="E22" s="26">
        <f t="shared" si="2"/>
        <v>21488.12</v>
      </c>
      <c r="F22" s="26">
        <f t="shared" si="2"/>
        <v>22670.5</v>
      </c>
      <c r="G22" s="26">
        <f t="shared" si="2"/>
        <v>27196.5</v>
      </c>
      <c r="H22" s="26">
        <f t="shared" si="2"/>
        <v>23999.96</v>
      </c>
      <c r="I22" s="26">
        <f t="shared" si="2"/>
        <v>22519.26</v>
      </c>
      <c r="J22" s="26">
        <f t="shared" si="2"/>
        <v>22120</v>
      </c>
      <c r="K22" s="26">
        <f t="shared" si="2"/>
        <v>20283.1</v>
      </c>
      <c r="L22" s="26">
        <f t="shared" si="2"/>
        <v>24886.49</v>
      </c>
      <c r="M22" s="39">
        <f t="shared" si="2"/>
        <v>24530</v>
      </c>
      <c r="N22" s="26">
        <f t="shared" si="2"/>
        <v>24037</v>
      </c>
      <c r="O22" s="87">
        <f t="shared" si="2"/>
        <v>34070</v>
      </c>
      <c r="P22" s="83">
        <f>SUM(P11:P21)</f>
        <v>20753</v>
      </c>
      <c r="Q22" s="20">
        <f>SUM(Q11:Q21)</f>
        <v>22499</v>
      </c>
      <c r="R22" s="20">
        <f>SUM(R11:R21)</f>
        <v>32492</v>
      </c>
      <c r="S22" s="20">
        <f>SUM(S11:S21)</f>
        <v>28492</v>
      </c>
      <c r="T22" s="99">
        <f>SUM(T11:T21)</f>
        <v>28128</v>
      </c>
    </row>
    <row r="23" spans="1:20" ht="12.75">
      <c r="A23" s="12" t="s">
        <v>18</v>
      </c>
      <c r="B23" s="5"/>
      <c r="C23" s="94">
        <f aca="true" t="shared" si="3" ref="C23:O23">C9-C22</f>
        <v>72762.43</v>
      </c>
      <c r="D23" s="27">
        <f t="shared" si="3"/>
        <v>11196.859999999997</v>
      </c>
      <c r="E23" s="28">
        <f t="shared" si="3"/>
        <v>718.880000000001</v>
      </c>
      <c r="F23" s="28">
        <f t="shared" si="3"/>
        <v>1506.5</v>
      </c>
      <c r="G23" s="28">
        <f t="shared" si="3"/>
        <v>6251.5</v>
      </c>
      <c r="H23" s="28">
        <f t="shared" si="3"/>
        <v>2944.040000000001</v>
      </c>
      <c r="I23" s="28">
        <f t="shared" si="3"/>
        <v>1331.2400000000016</v>
      </c>
      <c r="J23" s="28">
        <f t="shared" si="3"/>
        <v>1051</v>
      </c>
      <c r="K23" s="28">
        <f t="shared" si="3"/>
        <v>-1284.0999999999985</v>
      </c>
      <c r="L23" s="28">
        <f t="shared" si="3"/>
        <v>3989.5099999999984</v>
      </c>
      <c r="M23" s="40">
        <f t="shared" si="3"/>
        <v>3365</v>
      </c>
      <c r="N23" s="28">
        <f t="shared" si="3"/>
        <v>2668</v>
      </c>
      <c r="O23" s="88">
        <f t="shared" si="3"/>
        <v>12597</v>
      </c>
      <c r="P23" s="27">
        <f>P9-P22</f>
        <v>-513</v>
      </c>
      <c r="Q23" s="28">
        <f>Q9-Q22</f>
        <v>1293</v>
      </c>
      <c r="R23" s="28">
        <f>R9-R22</f>
        <v>11187</v>
      </c>
      <c r="S23" s="28">
        <f>S9-S22</f>
        <v>7235</v>
      </c>
      <c r="T23" s="78">
        <f>T9-T22</f>
        <v>7225</v>
      </c>
    </row>
    <row r="24" spans="1:20" ht="13.5" thickBot="1">
      <c r="A24" s="6"/>
      <c r="B24" s="7"/>
      <c r="C24" s="95"/>
      <c r="D24" s="18"/>
      <c r="E24" s="19"/>
      <c r="F24" s="19"/>
      <c r="G24" s="19"/>
      <c r="H24" s="19"/>
      <c r="I24" s="19"/>
      <c r="J24" s="19"/>
      <c r="K24" s="19"/>
      <c r="L24" s="19"/>
      <c r="M24" s="41"/>
      <c r="N24" s="19"/>
      <c r="O24" s="70"/>
      <c r="P24" s="106"/>
      <c r="Q24" s="77"/>
      <c r="R24" s="77"/>
      <c r="S24" s="77"/>
      <c r="T24" s="74"/>
    </row>
    <row r="25" spans="1:3" ht="12.75">
      <c r="A25" s="4"/>
      <c r="B25" s="4"/>
      <c r="C25" s="4"/>
    </row>
    <row r="28" spans="1:17" ht="12.75">
      <c r="A28" s="55"/>
      <c r="B28" s="55"/>
      <c r="C28" s="58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ht="12.75">
      <c r="A29" s="55"/>
      <c r="B29" s="55"/>
      <c r="C29" s="5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3" spans="1:6" ht="23.25">
      <c r="A33" s="4"/>
      <c r="F33" s="36"/>
    </row>
    <row r="34" spans="1:17" ht="23.25">
      <c r="A34" s="45"/>
      <c r="B34" s="4"/>
      <c r="C34" s="4"/>
      <c r="D34" s="4"/>
      <c r="E34" s="4"/>
      <c r="F34" s="4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7"/>
      <c r="B35" s="45"/>
      <c r="C35" s="46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1:17" ht="12.75">
      <c r="A36" s="55"/>
      <c r="B36" s="47"/>
      <c r="C36" s="63"/>
      <c r="D36" s="47"/>
      <c r="E36" s="47"/>
      <c r="F36" s="64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2.75">
      <c r="A37" s="59"/>
      <c r="B37" s="55"/>
      <c r="C37" s="58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ht="12.75">
      <c r="A38" s="59"/>
      <c r="B38" s="59"/>
      <c r="C38" s="5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59"/>
      <c r="P38" s="59"/>
      <c r="Q38" s="59"/>
    </row>
    <row r="39" spans="1:17" ht="12.75">
      <c r="A39" s="59"/>
      <c r="B39" s="59"/>
      <c r="C39" s="5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9"/>
      <c r="P39" s="59"/>
      <c r="Q39" s="59"/>
    </row>
    <row r="40" spans="1:17" ht="12.75">
      <c r="A40" s="47"/>
      <c r="B40" s="59"/>
      <c r="C40" s="56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59"/>
      <c r="P40" s="59"/>
      <c r="Q40" s="59"/>
    </row>
    <row r="41" spans="1:17" ht="12.75">
      <c r="A41" s="47"/>
      <c r="B41" s="47"/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47"/>
      <c r="P41" s="47"/>
      <c r="Q41" s="47"/>
    </row>
    <row r="42" spans="1:17" ht="12.75">
      <c r="A42" s="47"/>
      <c r="B42" s="47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47"/>
      <c r="P42" s="47"/>
      <c r="Q42" s="47"/>
    </row>
    <row r="43" spans="1:17" ht="12.75">
      <c r="A43" s="55"/>
      <c r="B43" s="47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ht="12.75">
      <c r="A44" s="47"/>
      <c r="B44" s="55"/>
      <c r="C44" s="58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2.75">
      <c r="A45" s="4"/>
      <c r="B45" s="47"/>
      <c r="C45" s="58"/>
      <c r="D45" s="67"/>
      <c r="E45" s="67"/>
      <c r="F45" s="67"/>
      <c r="G45" s="67"/>
      <c r="H45" s="67"/>
      <c r="I45" s="67"/>
      <c r="J45" s="67"/>
      <c r="K45" s="67"/>
      <c r="L45" s="47"/>
      <c r="M45" s="47"/>
      <c r="N45" s="47"/>
      <c r="O45" s="47"/>
      <c r="P45" s="47"/>
      <c r="Q45" s="47"/>
    </row>
    <row r="46" spans="1:17" ht="12.75">
      <c r="A46" s="4"/>
      <c r="B46" s="4"/>
      <c r="C46" s="50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ht="12.75">
      <c r="A47" s="4"/>
      <c r="B47" s="4"/>
      <c r="C47" s="50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1:17" ht="12.75">
      <c r="A48" s="4"/>
      <c r="B48" s="4"/>
      <c r="C48" s="50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ht="12.75">
      <c r="A49" s="4"/>
      <c r="B49" s="4"/>
      <c r="C49" s="50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ht="12.75">
      <c r="A50" s="4"/>
      <c r="B50" s="4"/>
      <c r="C50" s="50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7" ht="12.75">
      <c r="A51" s="4"/>
      <c r="B51" s="4"/>
      <c r="C51" s="50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ht="12.75">
      <c r="A52" s="4"/>
      <c r="B52" s="4"/>
      <c r="C52" s="50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ht="12.75">
      <c r="A53" s="4"/>
      <c r="B53" s="4"/>
      <c r="C53" s="50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ht="12.75">
      <c r="A54" s="4"/>
      <c r="B54" s="4"/>
      <c r="C54" s="50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ht="12.75">
      <c r="A55" s="24"/>
      <c r="B55" s="24"/>
      <c r="C55" s="50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ht="12.75">
      <c r="A56" s="4"/>
      <c r="B56" s="4"/>
      <c r="C56" s="50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ht="12.75">
      <c r="A57" s="4"/>
      <c r="B57" s="4"/>
      <c r="C57" s="50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ht="12.75">
      <c r="A58" s="4"/>
      <c r="B58" s="4"/>
      <c r="C58" s="50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17" ht="12.75">
      <c r="A59" s="4"/>
      <c r="B59" s="4"/>
      <c r="C59" s="50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1:17" ht="12.75">
      <c r="A60" s="4"/>
      <c r="B60" s="4"/>
      <c r="C60" s="50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ht="12.75">
      <c r="A61" s="45"/>
      <c r="B61" s="4"/>
      <c r="C61" s="50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ht="12.75">
      <c r="A62" s="4"/>
      <c r="B62" s="4"/>
      <c r="C62" s="50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2.75">
      <c r="A63" s="4"/>
      <c r="B63" s="4"/>
      <c r="C63" s="5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ht="12.75">
      <c r="A64" s="45"/>
      <c r="B64" s="4"/>
      <c r="C64" s="5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12.75">
      <c r="A65" s="55"/>
      <c r="B65" s="4"/>
      <c r="C65" s="50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2.75">
      <c r="A66" s="47"/>
      <c r="B66" s="47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ht="12.75">
      <c r="A67" s="47"/>
      <c r="B67" s="47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1:17" ht="12.75">
      <c r="A69" s="55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1:18" ht="12.75">
      <c r="A70" s="55"/>
      <c r="B70" s="55"/>
      <c r="C70" s="58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35"/>
    </row>
    <row r="71" spans="1:18" ht="12.75">
      <c r="A71" s="55"/>
      <c r="B71" s="47"/>
      <c r="C71" s="58"/>
      <c r="D71" s="52"/>
      <c r="E71" s="52"/>
      <c r="F71" s="60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35"/>
    </row>
    <row r="72" spans="1:17" ht="12.75">
      <c r="A72" s="47"/>
      <c r="B72" s="55"/>
      <c r="C72" s="58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17" ht="12.75">
      <c r="A73" s="47"/>
      <c r="B73" s="47"/>
      <c r="C73" s="58"/>
      <c r="D73" s="47"/>
      <c r="E73" s="47"/>
      <c r="F73" s="59"/>
      <c r="G73" s="59"/>
      <c r="H73" s="59"/>
      <c r="I73" s="59"/>
      <c r="J73" s="59"/>
      <c r="K73" s="47"/>
      <c r="L73" s="47"/>
      <c r="M73" s="47"/>
      <c r="N73" s="47"/>
      <c r="O73" s="47"/>
      <c r="P73" s="47"/>
      <c r="Q73" s="47"/>
    </row>
    <row r="74" spans="1:17" ht="12.75">
      <c r="A74" s="47"/>
      <c r="B74" s="47"/>
      <c r="C74" s="56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1:17" ht="12.75">
      <c r="A75" s="47"/>
      <c r="B75" s="47"/>
      <c r="C75" s="56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1:17" ht="12.75">
      <c r="A76" s="47"/>
      <c r="B76" s="47"/>
      <c r="C76" s="56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2.75">
      <c r="A77" s="47"/>
      <c r="B77" s="47"/>
      <c r="C77" s="56"/>
      <c r="D77" s="62"/>
      <c r="E77" s="62"/>
      <c r="F77" s="62"/>
      <c r="G77" s="62"/>
      <c r="H77" s="62"/>
      <c r="I77" s="62"/>
      <c r="J77" s="62"/>
      <c r="K77" s="62"/>
      <c r="L77" s="59"/>
      <c r="M77" s="59"/>
      <c r="N77" s="59"/>
      <c r="O77" s="59"/>
      <c r="P77" s="47"/>
      <c r="Q77" s="47"/>
    </row>
    <row r="78" spans="1:17" ht="12.75">
      <c r="A78" s="47"/>
      <c r="B78" s="47"/>
      <c r="C78" s="56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1:17" ht="12.75">
      <c r="A79" s="47"/>
      <c r="B79" s="47"/>
      <c r="C79" s="56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1:17" ht="12.75">
      <c r="A80" s="47"/>
      <c r="B80" s="47"/>
      <c r="C80" s="56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1:17" ht="12.75">
      <c r="A81" s="47"/>
      <c r="B81" s="47"/>
      <c r="C81" s="56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1:17" ht="12.75">
      <c r="A82" s="47"/>
      <c r="B82" s="47"/>
      <c r="C82" s="56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1:17" ht="12.75">
      <c r="A83" s="47"/>
      <c r="B83" s="47"/>
      <c r="C83" s="56"/>
      <c r="D83" s="62"/>
      <c r="E83" s="62"/>
      <c r="F83" s="62"/>
      <c r="G83" s="62"/>
      <c r="H83" s="57"/>
      <c r="I83" s="57"/>
      <c r="J83" s="57"/>
      <c r="K83" s="62"/>
      <c r="L83" s="59"/>
      <c r="M83" s="59"/>
      <c r="N83" s="59"/>
      <c r="O83" s="59"/>
      <c r="P83" s="47"/>
      <c r="Q83" s="47"/>
    </row>
    <row r="84" spans="1:17" ht="12.75">
      <c r="A84" s="55"/>
      <c r="B84" s="47"/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5"/>
      <c r="Q84" s="47"/>
    </row>
    <row r="85" spans="1:17" ht="12.75">
      <c r="A85" s="55"/>
      <c r="B85" s="47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ht="12.75">
      <c r="A86" s="47"/>
      <c r="B86" s="55"/>
      <c r="C86" s="58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1:17" ht="12.75">
      <c r="A87" s="4"/>
      <c r="B87" s="47"/>
      <c r="C87" s="56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47"/>
      <c r="Q87" s="47"/>
    </row>
    <row r="88" spans="1:17" ht="12.75">
      <c r="A88" s="4"/>
      <c r="B88" s="4"/>
      <c r="C88" s="50"/>
      <c r="D88" s="53"/>
      <c r="E88" s="53"/>
      <c r="F88" s="53"/>
      <c r="G88" s="53"/>
      <c r="H88" s="53"/>
      <c r="I88" s="53"/>
      <c r="J88" s="53"/>
      <c r="K88" s="21"/>
      <c r="L88" s="21"/>
      <c r="M88" s="21"/>
      <c r="N88" s="21"/>
      <c r="O88" s="21"/>
      <c r="P88" s="4"/>
      <c r="Q88" s="4"/>
    </row>
    <row r="89" spans="1:17" ht="12.75">
      <c r="A89" s="45"/>
      <c r="B89" s="4"/>
      <c r="C89" s="50"/>
      <c r="D89" s="53"/>
      <c r="E89" s="53"/>
      <c r="F89" s="53"/>
      <c r="G89" s="53"/>
      <c r="H89" s="53"/>
      <c r="I89" s="53"/>
      <c r="J89" s="53"/>
      <c r="K89" s="21"/>
      <c r="L89" s="21"/>
      <c r="M89" s="21"/>
      <c r="N89" s="21"/>
      <c r="O89" s="21"/>
      <c r="P89" s="4"/>
      <c r="Q89" s="4"/>
    </row>
    <row r="90" spans="1:17" ht="12.75">
      <c r="A90" s="48"/>
      <c r="B90" s="4"/>
      <c r="C90" s="50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1:17" ht="12.75">
      <c r="A91" s="49"/>
      <c r="B91" s="49"/>
      <c r="C91" s="54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</row>
    <row r="92" spans="2:17" ht="12.75">
      <c r="B92" s="49"/>
      <c r="C92" s="54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</row>
  </sheetData>
  <sheetProtection/>
  <mergeCells count="5">
    <mergeCell ref="D70:E70"/>
    <mergeCell ref="F70:Q70"/>
    <mergeCell ref="D2:O2"/>
    <mergeCell ref="D35:E35"/>
    <mergeCell ref="F35:Q3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3">
      <selection activeCell="R20" sqref="R20"/>
    </sheetView>
  </sheetViews>
  <sheetFormatPr defaultColWidth="9.00390625" defaultRowHeight="12.75"/>
  <cols>
    <col min="3" max="3" width="13.25390625" style="0" customWidth="1"/>
    <col min="4" max="4" width="11.00390625" style="0" customWidth="1"/>
    <col min="7" max="7" width="8.7539062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Baranov</dc:creator>
  <cp:keywords/>
  <dc:description/>
  <cp:lastModifiedBy>Комфи</cp:lastModifiedBy>
  <cp:lastPrinted>2008-02-07T08:30:49Z</cp:lastPrinted>
  <dcterms:created xsi:type="dcterms:W3CDTF">2007-05-19T07:17:25Z</dcterms:created>
  <dcterms:modified xsi:type="dcterms:W3CDTF">2008-07-04T07:07:34Z</dcterms:modified>
  <cp:category/>
  <cp:version/>
  <cp:contentType/>
  <cp:contentStatus/>
</cp:coreProperties>
</file>